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enesená" sheetId="1" r:id="rId1"/>
    <sheet name="OK v eur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<sst xmlns="http://schemas.openxmlformats.org/spreadsheetml/2006/main" count="81" uniqueCount="71">
  <si>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Spolu</t>
  </si>
  <si>
    <t>ZŠ Nad Medzou</t>
  </si>
  <si>
    <t>ZŠ Lipová</t>
  </si>
  <si>
    <t>ZŠ Levočská</t>
  </si>
  <si>
    <t>ZŠ Nejedlého</t>
  </si>
  <si>
    <t>ZŠ Komenského</t>
  </si>
  <si>
    <t>ZŠ Hutnícka</t>
  </si>
  <si>
    <t>ZUŠ</t>
  </si>
  <si>
    <t>PhDr. Ľubica Šefčíková</t>
  </si>
  <si>
    <t>P.</t>
  </si>
  <si>
    <t>č.</t>
  </si>
  <si>
    <t>ZŠ Kožuchova</t>
  </si>
  <si>
    <t xml:space="preserve">S p o l u </t>
  </si>
  <si>
    <t>Vlastné</t>
  </si>
  <si>
    <t>príjmy</t>
  </si>
  <si>
    <t>CVČ Adam</t>
  </si>
  <si>
    <t>SŠZ- materské školy</t>
  </si>
  <si>
    <t xml:space="preserve">        - škol.jedálne</t>
  </si>
  <si>
    <t xml:space="preserve">        - DJ</t>
  </si>
  <si>
    <t>Spolu OK</t>
  </si>
  <si>
    <t>Škola</t>
  </si>
  <si>
    <t xml:space="preserve">príjmy </t>
  </si>
  <si>
    <t>ŠÚ a oddelenie školstva, mládeže a športu</t>
  </si>
  <si>
    <t xml:space="preserve">  Správa spolu</t>
  </si>
  <si>
    <t>Školské zariadenie</t>
  </si>
  <si>
    <t>ŠKD pri ZŠ Nad Medzou</t>
  </si>
  <si>
    <t>ŠJ pri ZŠ Nad Medzou</t>
  </si>
  <si>
    <t>ŠKD pri ZŠ Lipová ul.</t>
  </si>
  <si>
    <t>ŠJ pri ZŠ Lipová ul.</t>
  </si>
  <si>
    <t>ŠKD pri ZŠ Levočská ul.</t>
  </si>
  <si>
    <t>ŠJ pri ZŠ Levočská ul.</t>
  </si>
  <si>
    <t>ŠKD pri ZŠ Nejedlého ul.</t>
  </si>
  <si>
    <t>ŠJ pri ZŠ Nejedlého ul.</t>
  </si>
  <si>
    <t>ŠKD pri ZŠ Ing.Kožucha</t>
  </si>
  <si>
    <t>ŠJ pri ZŠ Ing. Kožucha</t>
  </si>
  <si>
    <t>ŠKD pri ZŠ Komenského</t>
  </si>
  <si>
    <t>ŠJ pri ZŠ Komenského</t>
  </si>
  <si>
    <t>ŠKD pri ZŠ Hutnícka ul.</t>
  </si>
  <si>
    <t>ŠJ pri ZŠ Hutnícka ul.</t>
  </si>
  <si>
    <t>Mzdy</t>
  </si>
  <si>
    <t>Odvody</t>
  </si>
  <si>
    <t>Tovary</t>
  </si>
  <si>
    <t>a služ.</t>
  </si>
  <si>
    <t>Prevádz.</t>
  </si>
  <si>
    <t xml:space="preserve">        - 80 (prac.správy)</t>
  </si>
  <si>
    <t>Štátne</t>
  </si>
  <si>
    <t>predškol.</t>
  </si>
  <si>
    <t>Návrh rozpočtu na rok 2009</t>
  </si>
  <si>
    <t>vedúca ŠÚ a odd.škol.,mládeže a športu</t>
  </si>
  <si>
    <t>spolufinanc.projektu</t>
  </si>
  <si>
    <r>
      <t xml:space="preserve">v </t>
    </r>
    <r>
      <rPr>
        <b/>
        <sz val="12"/>
        <rFont val="Arial"/>
        <family val="0"/>
      </rPr>
      <t>€</t>
    </r>
  </si>
  <si>
    <t xml:space="preserve">ŠÚ a oddelenie školstva, mládeže a športu </t>
  </si>
  <si>
    <t>Úspor.</t>
  </si>
  <si>
    <t>opatr.</t>
  </si>
  <si>
    <t>5% (630)</t>
  </si>
  <si>
    <t>1. zmena rozpočtu na bežné výdavky</t>
  </si>
  <si>
    <t>na prenesené kompetencie v r. 2009</t>
  </si>
  <si>
    <t>Spišská Nová Ves 25.03.2009</t>
  </si>
  <si>
    <t>Schválený rozpočet 2009 spolu</t>
  </si>
  <si>
    <t>Schválený rozpočet 2009</t>
  </si>
  <si>
    <t>Nenormat. fin.prostr.</t>
  </si>
  <si>
    <t xml:space="preserve">  Normatívne finančné prostriedky</t>
  </si>
  <si>
    <t>Ovody</t>
  </si>
  <si>
    <t>Upravený rozpočet 2009</t>
  </si>
  <si>
    <t>PhDr. Ľubidca Šefčíková</t>
  </si>
  <si>
    <t>Normatív. finanené prostr.</t>
  </si>
  <si>
    <t>V Sp.Novej Vsi 24. 3. 2009</t>
  </si>
  <si>
    <t>v originálnej kompetencií (vrátene úsporných opatrení)</t>
  </si>
  <si>
    <t>Rezerva PK (ZŠ Lipová)</t>
  </si>
  <si>
    <t>Úprava rozpočtu</t>
  </si>
  <si>
    <t>Úprava rozpočtu na bežné výdavky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</si>
</sst>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2"/>
      <name val="Arial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24" borderId="34" xfId="0" applyFont="1" applyFill="1" applyBorder="1" applyAlignment="1">
      <alignment/>
    </xf>
    <xf numFmtId="3" fontId="3" fillId="24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5" fillId="0" borderId="14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38" xfId="0" applyFont="1" applyBorder="1" applyAlignment="1">
      <alignment/>
    </xf>
    <xf numFmtId="3" fontId="3" fillId="0" borderId="3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3" fillId="24" borderId="44" xfId="0" applyNumberFormat="1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45" xfId="0" applyFont="1" applyBorder="1" applyAlignment="1">
      <alignment/>
    </xf>
    <xf numFmtId="0" fontId="3" fillId="24" borderId="47" xfId="0" applyFont="1" applyFill="1" applyBorder="1" applyAlignment="1">
      <alignment/>
    </xf>
    <xf numFmtId="0" fontId="6" fillId="0" borderId="28" xfId="0" applyFont="1" applyBorder="1" applyAlignment="1">
      <alignment/>
    </xf>
    <xf numFmtId="0" fontId="3" fillId="0" borderId="47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3" fillId="0" borderId="20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5" fillId="0" borderId="4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24" borderId="0" xfId="0" applyFont="1" applyFill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0" fillId="0" borderId="5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7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3.375" style="0" customWidth="1"/>
    <col min="2" max="2" width="21.00390625" style="0" customWidth="1"/>
    <col min="5" max="5" width="8.875" style="0" customWidth="1"/>
    <col min="6" max="6" width="9.25390625" style="0" customWidth="1"/>
    <col min="7" max="7" width="9.75390625" style="0" customWidth="1"/>
    <col min="8" max="8" width="8.75390625" style="0" customWidth="1"/>
    <col min="9" max="9" width="11.625" style="0" customWidth="1"/>
    <col min="13" max="13" width="11.875" style="0" customWidth="1"/>
  </cols>
  <sheetData>
    <row r="1" ht="16.5" customHeight="1">
      <c r="A1" s="4" t="s">
        <v>22</v>
      </c>
    </row>
    <row r="2" ht="12.75">
      <c r="A2" s="4"/>
    </row>
    <row r="4" spans="1:13" ht="17.25" customHeight="1">
      <c r="A4" s="156" t="s">
        <v>70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4.25" customHeight="1">
      <c r="A5" s="156" t="s">
        <v>56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5" ht="13.5" thickBot="1">
      <c r="A6" s="4"/>
      <c r="N6" s="3"/>
      <c r="O6" s="3"/>
    </row>
    <row r="7" spans="2:15" ht="19.5" customHeight="1" thickBot="1">
      <c r="B7" s="3"/>
      <c r="C7" s="147" t="s">
        <v>59</v>
      </c>
      <c r="D7" s="148"/>
      <c r="E7" s="148"/>
      <c r="F7" s="148"/>
      <c r="G7" s="148"/>
      <c r="H7" s="148"/>
      <c r="I7" s="148"/>
      <c r="J7" s="147" t="s">
        <v>69</v>
      </c>
      <c r="K7" s="148"/>
      <c r="L7" s="148"/>
      <c r="M7" s="149"/>
      <c r="N7" s="126"/>
      <c r="O7" s="3"/>
    </row>
    <row r="8" spans="1:15" s="20" customFormat="1" ht="15" customHeight="1">
      <c r="A8" s="25" t="s">
        <v>9</v>
      </c>
      <c r="B8" s="19"/>
      <c r="C8" s="28" t="s">
        <v>61</v>
      </c>
      <c r="D8" s="29"/>
      <c r="E8" s="29"/>
      <c r="F8" s="29"/>
      <c r="G8" s="157" t="s">
        <v>60</v>
      </c>
      <c r="H8" s="56" t="s">
        <v>13</v>
      </c>
      <c r="I8" s="160" t="s">
        <v>58</v>
      </c>
      <c r="J8" s="150" t="s">
        <v>65</v>
      </c>
      <c r="K8" s="151"/>
      <c r="L8" s="152"/>
      <c r="M8" s="153" t="s">
        <v>63</v>
      </c>
      <c r="N8" s="50"/>
      <c r="O8" s="50"/>
    </row>
    <row r="9" spans="1:15" s="20" customFormat="1" ht="15" customHeight="1">
      <c r="A9" s="22" t="s">
        <v>10</v>
      </c>
      <c r="B9" s="24" t="s">
        <v>20</v>
      </c>
      <c r="C9" s="57" t="s">
        <v>39</v>
      </c>
      <c r="D9" s="105" t="s">
        <v>62</v>
      </c>
      <c r="E9" s="65" t="s">
        <v>43</v>
      </c>
      <c r="F9" s="105" t="s">
        <v>0</v>
      </c>
      <c r="G9" s="158"/>
      <c r="H9" s="58" t="s">
        <v>21</v>
      </c>
      <c r="I9" s="161"/>
      <c r="J9" s="101" t="s">
        <v>39</v>
      </c>
      <c r="K9" s="100" t="s">
        <v>40</v>
      </c>
      <c r="L9" s="106" t="s">
        <v>43</v>
      </c>
      <c r="M9" s="154"/>
      <c r="N9" s="50"/>
      <c r="O9" s="50"/>
    </row>
    <row r="10" spans="1:15" s="20" customFormat="1" ht="15" customHeight="1" thickBot="1">
      <c r="A10" s="23"/>
      <c r="B10" s="21"/>
      <c r="C10" s="33">
        <v>610</v>
      </c>
      <c r="D10" s="107">
        <v>620</v>
      </c>
      <c r="E10" s="35">
        <v>630</v>
      </c>
      <c r="F10" s="107"/>
      <c r="G10" s="159"/>
      <c r="H10" s="66"/>
      <c r="I10" s="162"/>
      <c r="J10" s="102">
        <v>610</v>
      </c>
      <c r="K10" s="103">
        <v>620</v>
      </c>
      <c r="L10" s="108">
        <v>630</v>
      </c>
      <c r="M10" s="155"/>
      <c r="N10" s="50"/>
      <c r="O10" s="50"/>
    </row>
    <row r="11" spans="1:15" ht="16.5" customHeight="1" thickTop="1">
      <c r="A11" s="12">
        <v>1</v>
      </c>
      <c r="B11" s="13" t="s">
        <v>1</v>
      </c>
      <c r="C11" s="135">
        <v>433147</v>
      </c>
      <c r="D11" s="136">
        <v>158800</v>
      </c>
      <c r="E11" s="86">
        <v>171779</v>
      </c>
      <c r="F11" s="17">
        <f aca="true" t="shared" si="0" ref="F11:F18">SUM(C11:E11)</f>
        <v>763726</v>
      </c>
      <c r="G11" s="139">
        <v>59483</v>
      </c>
      <c r="H11" s="140">
        <v>0</v>
      </c>
      <c r="I11" s="127">
        <f aca="true" t="shared" si="1" ref="I11:I18">SUM(F11:H11)</f>
        <v>823209</v>
      </c>
      <c r="J11" s="133">
        <v>-307</v>
      </c>
      <c r="K11" s="134">
        <v>-6440</v>
      </c>
      <c r="L11" s="129">
        <v>-8119</v>
      </c>
      <c r="M11" s="142">
        <f aca="true" t="shared" si="2" ref="M11:M19">SUM(I11:L11)</f>
        <v>808343</v>
      </c>
      <c r="N11" s="3"/>
      <c r="O11" s="3"/>
    </row>
    <row r="12" spans="1:15" ht="16.5" customHeight="1">
      <c r="A12" s="6">
        <v>2</v>
      </c>
      <c r="B12" s="14" t="s">
        <v>2</v>
      </c>
      <c r="C12" s="137">
        <v>289152</v>
      </c>
      <c r="D12" s="138">
        <v>101706</v>
      </c>
      <c r="E12" s="81">
        <v>98752</v>
      </c>
      <c r="F12" s="9">
        <f t="shared" si="0"/>
        <v>489610</v>
      </c>
      <c r="G12" s="90">
        <v>19685</v>
      </c>
      <c r="H12" s="141">
        <v>996</v>
      </c>
      <c r="I12" s="124">
        <f t="shared" si="1"/>
        <v>510291</v>
      </c>
      <c r="J12" s="15">
        <v>-14152</v>
      </c>
      <c r="K12" s="7">
        <v>-4906</v>
      </c>
      <c r="L12" s="7">
        <v>-5679</v>
      </c>
      <c r="M12" s="143">
        <f t="shared" si="2"/>
        <v>485554</v>
      </c>
      <c r="N12" s="3"/>
      <c r="O12" s="3"/>
    </row>
    <row r="13" spans="1:15" ht="16.5" customHeight="1">
      <c r="A13" s="6">
        <v>3</v>
      </c>
      <c r="B13" s="14" t="s">
        <v>3</v>
      </c>
      <c r="C13" s="137">
        <v>304588</v>
      </c>
      <c r="D13" s="138">
        <v>111332</v>
      </c>
      <c r="E13" s="81">
        <v>111863</v>
      </c>
      <c r="F13" s="9">
        <f t="shared" si="0"/>
        <v>527783</v>
      </c>
      <c r="G13" s="90">
        <v>28314</v>
      </c>
      <c r="H13" s="141">
        <v>3320</v>
      </c>
      <c r="I13" s="124">
        <f t="shared" si="1"/>
        <v>559417</v>
      </c>
      <c r="J13" s="15">
        <v>10183</v>
      </c>
      <c r="K13" s="7">
        <v>3897</v>
      </c>
      <c r="L13" s="7">
        <v>-14665</v>
      </c>
      <c r="M13" s="143">
        <f t="shared" si="2"/>
        <v>558832</v>
      </c>
      <c r="N13" s="3"/>
      <c r="O13" s="3"/>
    </row>
    <row r="14" spans="1:15" ht="16.5" customHeight="1">
      <c r="A14" s="6">
        <v>4</v>
      </c>
      <c r="B14" s="14" t="s">
        <v>4</v>
      </c>
      <c r="C14" s="137">
        <v>385182</v>
      </c>
      <c r="D14" s="138">
        <v>137755</v>
      </c>
      <c r="E14" s="81">
        <v>145057</v>
      </c>
      <c r="F14" s="9">
        <f t="shared" si="0"/>
        <v>667994</v>
      </c>
      <c r="G14" s="90">
        <v>28647</v>
      </c>
      <c r="H14" s="141">
        <v>11618</v>
      </c>
      <c r="I14" s="124">
        <f t="shared" si="1"/>
        <v>708259</v>
      </c>
      <c r="J14" s="15">
        <v>27341</v>
      </c>
      <c r="K14" s="7">
        <v>-755</v>
      </c>
      <c r="L14" s="7">
        <v>-22604</v>
      </c>
      <c r="M14" s="143">
        <f t="shared" si="2"/>
        <v>712241</v>
      </c>
      <c r="N14" s="3"/>
      <c r="O14" s="3"/>
    </row>
    <row r="15" spans="1:15" ht="16.5" customHeight="1">
      <c r="A15" s="6">
        <v>5</v>
      </c>
      <c r="B15" s="14" t="s">
        <v>11</v>
      </c>
      <c r="C15" s="137">
        <v>506506</v>
      </c>
      <c r="D15" s="138">
        <v>188442</v>
      </c>
      <c r="E15" s="81">
        <v>162650</v>
      </c>
      <c r="F15" s="9">
        <f t="shared" si="0"/>
        <v>857598</v>
      </c>
      <c r="G15" s="90">
        <v>47201</v>
      </c>
      <c r="H15" s="141">
        <v>3319</v>
      </c>
      <c r="I15" s="124">
        <f t="shared" si="1"/>
        <v>908118</v>
      </c>
      <c r="J15" s="15">
        <v>-101249</v>
      </c>
      <c r="K15" s="7">
        <v>31697</v>
      </c>
      <c r="L15" s="7">
        <v>-29875</v>
      </c>
      <c r="M15" s="143">
        <f t="shared" si="2"/>
        <v>808691</v>
      </c>
      <c r="N15" s="3"/>
      <c r="O15" s="3"/>
    </row>
    <row r="16" spans="1:15" ht="16.5" customHeight="1">
      <c r="A16" s="6">
        <v>6</v>
      </c>
      <c r="B16" s="14" t="s">
        <v>5</v>
      </c>
      <c r="C16" s="137">
        <v>365598</v>
      </c>
      <c r="D16" s="138">
        <v>133871</v>
      </c>
      <c r="E16" s="81">
        <v>139315</v>
      </c>
      <c r="F16" s="9">
        <f t="shared" si="0"/>
        <v>638784</v>
      </c>
      <c r="G16" s="90">
        <v>21244</v>
      </c>
      <c r="H16" s="141">
        <v>0</v>
      </c>
      <c r="I16" s="124">
        <f t="shared" si="1"/>
        <v>660028</v>
      </c>
      <c r="J16" s="15">
        <v>-3098</v>
      </c>
      <c r="K16" s="7">
        <v>-3471</v>
      </c>
      <c r="L16" s="7">
        <v>-13795</v>
      </c>
      <c r="M16" s="143">
        <f t="shared" si="2"/>
        <v>639664</v>
      </c>
      <c r="N16" s="3"/>
      <c r="O16" s="3"/>
    </row>
    <row r="17" spans="1:15" ht="16.5" customHeight="1">
      <c r="A17" s="6">
        <v>7</v>
      </c>
      <c r="B17" s="14" t="s">
        <v>6</v>
      </c>
      <c r="C17" s="137">
        <v>425380</v>
      </c>
      <c r="D17" s="138">
        <v>157007</v>
      </c>
      <c r="E17" s="81">
        <v>174268</v>
      </c>
      <c r="F17" s="9">
        <f t="shared" si="0"/>
        <v>756655</v>
      </c>
      <c r="G17" s="90">
        <v>16265</v>
      </c>
      <c r="H17" s="141">
        <v>1660</v>
      </c>
      <c r="I17" s="124">
        <f t="shared" si="1"/>
        <v>774580</v>
      </c>
      <c r="J17" s="15">
        <v>-13114</v>
      </c>
      <c r="K17" s="7">
        <v>-8591</v>
      </c>
      <c r="L17" s="7">
        <v>-44455</v>
      </c>
      <c r="M17" s="143">
        <f t="shared" si="2"/>
        <v>708420</v>
      </c>
      <c r="N17" s="3"/>
      <c r="O17" s="3"/>
    </row>
    <row r="18" spans="1:15" ht="16.5" customHeight="1">
      <c r="A18" s="123"/>
      <c r="B18" s="14" t="s">
        <v>15</v>
      </c>
      <c r="C18" s="15"/>
      <c r="D18" s="131"/>
      <c r="E18" s="37"/>
      <c r="F18" s="68">
        <f t="shared" si="0"/>
        <v>0</v>
      </c>
      <c r="G18" s="90">
        <v>1660</v>
      </c>
      <c r="H18" s="141"/>
      <c r="I18" s="124">
        <f t="shared" si="1"/>
        <v>1660</v>
      </c>
      <c r="J18" s="15"/>
      <c r="K18" s="7"/>
      <c r="L18" s="7"/>
      <c r="M18" s="143">
        <f t="shared" si="2"/>
        <v>1660</v>
      </c>
      <c r="N18" s="3"/>
      <c r="O18" s="3"/>
    </row>
    <row r="19" spans="1:15" ht="16.5" customHeight="1" thickBot="1">
      <c r="A19" s="63"/>
      <c r="B19" s="64" t="s">
        <v>68</v>
      </c>
      <c r="C19" s="132"/>
      <c r="D19" s="104"/>
      <c r="E19" s="55"/>
      <c r="F19" s="16"/>
      <c r="G19" s="122"/>
      <c r="H19" s="121"/>
      <c r="I19" s="125"/>
      <c r="J19" s="130">
        <v>72445</v>
      </c>
      <c r="K19" s="8">
        <v>25501</v>
      </c>
      <c r="L19" s="8">
        <v>97947</v>
      </c>
      <c r="M19" s="144">
        <f t="shared" si="2"/>
        <v>195893</v>
      </c>
      <c r="N19" s="3"/>
      <c r="O19" s="3"/>
    </row>
    <row r="20" spans="1:15" ht="24" customHeight="1" thickBot="1">
      <c r="A20" s="11"/>
      <c r="B20" s="59" t="s">
        <v>12</v>
      </c>
      <c r="C20" s="67">
        <f>SUM(C11:C18)</f>
        <v>2709553</v>
      </c>
      <c r="D20" s="125">
        <f>SUM(D11:D19)</f>
        <v>988913</v>
      </c>
      <c r="E20" s="10">
        <f>SUM(E11:E18)</f>
        <v>1003684</v>
      </c>
      <c r="F20" s="16">
        <f>SUM(F11:F18)</f>
        <v>4702150</v>
      </c>
      <c r="G20" s="67">
        <f>SUM(G11:G18)</f>
        <v>222499</v>
      </c>
      <c r="H20" s="16">
        <f>SUM(H11:H17)</f>
        <v>20913</v>
      </c>
      <c r="I20" s="125">
        <f>SUM(I11:I18)</f>
        <v>4945562</v>
      </c>
      <c r="J20" s="128">
        <f>SUM(J11:J19)</f>
        <v>-21951</v>
      </c>
      <c r="K20" s="61">
        <f>SUM(K11:K19)</f>
        <v>36932</v>
      </c>
      <c r="L20" s="61">
        <f>SUM(L11:L19)</f>
        <v>-41245</v>
      </c>
      <c r="M20" s="145">
        <f>SUM(M11:M19)</f>
        <v>4919298</v>
      </c>
      <c r="N20" s="3"/>
      <c r="O20" s="3"/>
    </row>
    <row r="21" spans="1:15" ht="24" customHeight="1">
      <c r="A21" s="3"/>
      <c r="B21" s="3"/>
      <c r="C21" s="18"/>
      <c r="D21" s="18"/>
      <c r="E21" s="18"/>
      <c r="F21" s="18"/>
      <c r="G21" s="18"/>
      <c r="H21" s="2"/>
      <c r="I21" s="18"/>
      <c r="N21" s="3"/>
      <c r="O21" s="3"/>
    </row>
    <row r="22" spans="1:9" ht="24" customHeight="1">
      <c r="A22" s="3"/>
      <c r="B22" s="3"/>
      <c r="C22" s="51"/>
      <c r="D22" s="51"/>
      <c r="E22" s="51"/>
      <c r="F22" s="18"/>
      <c r="G22" s="18"/>
      <c r="H22" s="2"/>
      <c r="I22" s="18"/>
    </row>
    <row r="23" spans="3:6" ht="12.75">
      <c r="C23" s="51"/>
      <c r="D23" s="51"/>
      <c r="E23" s="51"/>
      <c r="F23" s="26"/>
    </row>
    <row r="24" spans="3:12" ht="12.75">
      <c r="C24" s="51"/>
      <c r="D24" s="51"/>
      <c r="E24" s="51"/>
      <c r="F24" s="26"/>
      <c r="G24" s="1"/>
      <c r="I24" s="146" t="s">
        <v>64</v>
      </c>
      <c r="J24" s="146"/>
      <c r="K24" s="146"/>
      <c r="L24" s="146"/>
    </row>
    <row r="25" spans="1:12" ht="12.75">
      <c r="A25" t="s">
        <v>57</v>
      </c>
      <c r="C25" s="51"/>
      <c r="D25" s="51"/>
      <c r="E25" s="51"/>
      <c r="F25" s="26"/>
      <c r="G25" s="1"/>
      <c r="I25" s="146" t="s">
        <v>48</v>
      </c>
      <c r="J25" s="146"/>
      <c r="K25" s="146"/>
      <c r="L25" s="146"/>
    </row>
    <row r="26" spans="3:6" ht="12.75">
      <c r="C26" s="51"/>
      <c r="D26" s="51"/>
      <c r="E26" s="51"/>
      <c r="F26" s="26"/>
    </row>
    <row r="27" spans="3:6" ht="12.75">
      <c r="C27" s="51"/>
      <c r="D27" s="51"/>
      <c r="E27" s="51"/>
      <c r="F27" s="26"/>
    </row>
    <row r="28" spans="3:6" ht="12.75">
      <c r="C28" s="51"/>
      <c r="D28" s="51"/>
      <c r="E28" s="51"/>
      <c r="F28" s="26"/>
    </row>
    <row r="29" spans="3:6" ht="12.75">
      <c r="C29" s="3"/>
      <c r="D29" s="3"/>
      <c r="E29" s="3"/>
      <c r="F29" s="26"/>
    </row>
    <row r="30" spans="3:6" ht="12.75">
      <c r="C30" s="3"/>
      <c r="D30" s="3"/>
      <c r="E30" s="3"/>
      <c r="F30" s="3"/>
    </row>
    <row r="31" ht="12.75">
      <c r="F31" s="1"/>
    </row>
  </sheetData>
  <sheetProtection/>
  <mergeCells count="10">
    <mergeCell ref="A4:M4"/>
    <mergeCell ref="A5:M5"/>
    <mergeCell ref="G8:G10"/>
    <mergeCell ref="I8:I10"/>
    <mergeCell ref="C7:I7"/>
    <mergeCell ref="I25:L25"/>
    <mergeCell ref="J7:M7"/>
    <mergeCell ref="J8:L8"/>
    <mergeCell ref="M8:M10"/>
    <mergeCell ref="I24:L2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L33" sqref="L33"/>
    </sheetView>
  </sheetViews>
  <sheetFormatPr defaultColWidth="9.00390625" defaultRowHeight="12.75"/>
  <cols>
    <col min="1" max="1" width="3.375" style="0" customWidth="1"/>
    <col min="2" max="2" width="20.875" style="0" customWidth="1"/>
    <col min="3" max="3" width="9.00390625" style="0" customWidth="1"/>
    <col min="4" max="4" width="8.00390625" style="0" customWidth="1"/>
    <col min="5" max="6" width="8.125" style="0" customWidth="1"/>
    <col min="7" max="7" width="7.00390625" style="0" customWidth="1"/>
    <col min="8" max="8" width="8.25390625" style="0" customWidth="1"/>
    <col min="9" max="9" width="11.375" style="0" customWidth="1"/>
    <col min="10" max="10" width="8.875" style="0" customWidth="1"/>
  </cols>
  <sheetData>
    <row r="1" spans="1:10" ht="22.5" customHeight="1">
      <c r="A1" s="119" t="s">
        <v>51</v>
      </c>
      <c r="B1" s="115"/>
      <c r="C1" s="116"/>
      <c r="D1" s="116"/>
      <c r="E1" s="116"/>
      <c r="H1" s="4"/>
      <c r="I1" s="4"/>
      <c r="J1" s="4"/>
    </row>
    <row r="2" spans="1:10" ht="15.75" customHeight="1">
      <c r="A2" s="5"/>
      <c r="B2" s="4"/>
      <c r="H2" s="4"/>
      <c r="I2" s="4"/>
      <c r="J2" s="4"/>
    </row>
    <row r="3" spans="1:9" ht="20.25" customHeight="1">
      <c r="A3" s="156" t="s">
        <v>55</v>
      </c>
      <c r="B3" s="156"/>
      <c r="C3" s="156"/>
      <c r="D3" s="156"/>
      <c r="E3" s="156"/>
      <c r="F3" s="156"/>
      <c r="G3" s="156"/>
      <c r="H3" s="156"/>
      <c r="I3" s="156"/>
    </row>
    <row r="4" spans="1:9" ht="15" customHeight="1">
      <c r="A4" s="156" t="s">
        <v>67</v>
      </c>
      <c r="B4" s="156"/>
      <c r="C4" s="156"/>
      <c r="D4" s="156"/>
      <c r="E4" s="156"/>
      <c r="F4" s="156"/>
      <c r="G4" s="156"/>
      <c r="H4" s="156"/>
      <c r="I4" s="156"/>
    </row>
    <row r="5" spans="1:9" ht="16.5" customHeight="1">
      <c r="A5" s="54"/>
      <c r="B5" s="54"/>
      <c r="C5" s="54"/>
      <c r="D5" s="54"/>
      <c r="E5" s="54"/>
      <c r="F5" s="54"/>
      <c r="G5" s="54"/>
      <c r="H5" s="54"/>
      <c r="I5" s="54"/>
    </row>
    <row r="6" spans="1:9" ht="19.5" customHeight="1" thickBot="1">
      <c r="A6" s="5"/>
      <c r="B6" s="4"/>
      <c r="I6" s="120" t="s">
        <v>50</v>
      </c>
    </row>
    <row r="7" spans="1:9" ht="12.75" customHeight="1">
      <c r="A7" s="27"/>
      <c r="B7" s="170" t="s">
        <v>24</v>
      </c>
      <c r="C7" s="164" t="s">
        <v>47</v>
      </c>
      <c r="D7" s="165"/>
      <c r="E7" s="165"/>
      <c r="F7" s="165"/>
      <c r="G7" s="165"/>
      <c r="H7" s="165"/>
      <c r="I7" s="166"/>
    </row>
    <row r="8" spans="1:9" ht="12.75">
      <c r="A8" s="30" t="s">
        <v>9</v>
      </c>
      <c r="B8" s="171"/>
      <c r="C8" s="57" t="s">
        <v>39</v>
      </c>
      <c r="D8" s="65" t="s">
        <v>40</v>
      </c>
      <c r="E8" s="65" t="s">
        <v>41</v>
      </c>
      <c r="F8" s="112" t="s">
        <v>52</v>
      </c>
      <c r="G8" s="112" t="s">
        <v>45</v>
      </c>
      <c r="H8" s="112" t="s">
        <v>13</v>
      </c>
      <c r="I8" s="167" t="s">
        <v>0</v>
      </c>
    </row>
    <row r="9" spans="1:9" ht="12.75">
      <c r="A9" s="30" t="s">
        <v>10</v>
      </c>
      <c r="B9" s="171"/>
      <c r="C9" s="77"/>
      <c r="D9" s="32"/>
      <c r="E9" s="32" t="s">
        <v>42</v>
      </c>
      <c r="F9" s="31" t="s">
        <v>53</v>
      </c>
      <c r="G9" s="62" t="s">
        <v>46</v>
      </c>
      <c r="H9" s="31" t="s">
        <v>14</v>
      </c>
      <c r="I9" s="168"/>
    </row>
    <row r="10" spans="1:9" ht="14.25" customHeight="1" thickBot="1">
      <c r="A10" s="33"/>
      <c r="B10" s="172"/>
      <c r="C10" s="33">
        <v>610</v>
      </c>
      <c r="D10" s="35">
        <v>620</v>
      </c>
      <c r="E10" s="35">
        <v>630</v>
      </c>
      <c r="F10" s="34" t="s">
        <v>54</v>
      </c>
      <c r="G10" s="34">
        <v>630</v>
      </c>
      <c r="H10" s="34">
        <v>630</v>
      </c>
      <c r="I10" s="169"/>
    </row>
    <row r="11" spans="1:9" ht="15" customHeight="1" thickTop="1">
      <c r="A11" s="36">
        <v>1</v>
      </c>
      <c r="B11" s="70" t="s">
        <v>25</v>
      </c>
      <c r="C11" s="94">
        <v>50123</v>
      </c>
      <c r="D11" s="86">
        <v>15568</v>
      </c>
      <c r="E11" s="86">
        <v>9128</v>
      </c>
      <c r="F11" s="86">
        <v>456</v>
      </c>
      <c r="G11" s="86"/>
      <c r="H11" s="86">
        <v>5975</v>
      </c>
      <c r="I11" s="95">
        <f>C11+D11+E11-F11+G11+H11</f>
        <v>80338</v>
      </c>
    </row>
    <row r="12" spans="1:10" ht="15" customHeight="1" thickBot="1">
      <c r="A12" s="38"/>
      <c r="B12" s="71" t="s">
        <v>26</v>
      </c>
      <c r="C12" s="92">
        <v>36380</v>
      </c>
      <c r="D12" s="87">
        <v>13410</v>
      </c>
      <c r="E12" s="87">
        <v>14174</v>
      </c>
      <c r="F12" s="87">
        <v>709</v>
      </c>
      <c r="G12" s="87"/>
      <c r="H12" s="87">
        <v>5642</v>
      </c>
      <c r="I12" s="93">
        <f aca="true" t="shared" si="0" ref="I12:I30">C12+D12+E12-F12+G12+H12</f>
        <v>68897</v>
      </c>
      <c r="J12" s="110">
        <f>I11+I12</f>
        <v>149235</v>
      </c>
    </row>
    <row r="13" spans="1:10" ht="15" customHeight="1">
      <c r="A13" s="39">
        <v>2</v>
      </c>
      <c r="B13" s="72" t="s">
        <v>27</v>
      </c>
      <c r="C13" s="94">
        <v>29576</v>
      </c>
      <c r="D13" s="86">
        <v>10423</v>
      </c>
      <c r="E13" s="86">
        <v>4979</v>
      </c>
      <c r="F13" s="86">
        <v>249</v>
      </c>
      <c r="G13" s="86"/>
      <c r="H13" s="86">
        <v>3485</v>
      </c>
      <c r="I13" s="95">
        <f t="shared" si="0"/>
        <v>48214</v>
      </c>
      <c r="J13" s="80"/>
    </row>
    <row r="14" spans="1:10" ht="15" customHeight="1" thickBot="1">
      <c r="A14" s="38"/>
      <c r="B14" s="71" t="s">
        <v>28</v>
      </c>
      <c r="C14" s="92">
        <v>29310</v>
      </c>
      <c r="D14" s="87">
        <v>10390</v>
      </c>
      <c r="E14" s="87">
        <v>12348</v>
      </c>
      <c r="F14" s="87">
        <v>617</v>
      </c>
      <c r="G14" s="87"/>
      <c r="H14" s="87">
        <v>9958</v>
      </c>
      <c r="I14" s="93">
        <f t="shared" si="0"/>
        <v>61389</v>
      </c>
      <c r="J14" s="110">
        <f>I13+I14</f>
        <v>109603</v>
      </c>
    </row>
    <row r="15" spans="1:10" ht="15" customHeight="1">
      <c r="A15" s="39">
        <v>3</v>
      </c>
      <c r="B15" s="72" t="s">
        <v>29</v>
      </c>
      <c r="C15" s="94">
        <v>38400</v>
      </c>
      <c r="D15" s="86">
        <v>13516</v>
      </c>
      <c r="E15" s="86">
        <v>1095</v>
      </c>
      <c r="F15" s="86">
        <v>55</v>
      </c>
      <c r="G15" s="86"/>
      <c r="H15" s="86">
        <v>3319</v>
      </c>
      <c r="I15" s="95">
        <f t="shared" si="0"/>
        <v>56275</v>
      </c>
      <c r="J15" s="80"/>
    </row>
    <row r="16" spans="1:10" ht="15" customHeight="1" thickBot="1">
      <c r="A16" s="38"/>
      <c r="B16" s="71" t="s">
        <v>30</v>
      </c>
      <c r="C16" s="92">
        <v>32165</v>
      </c>
      <c r="D16" s="87">
        <v>11518</v>
      </c>
      <c r="E16" s="87">
        <v>12182</v>
      </c>
      <c r="F16" s="87">
        <v>609</v>
      </c>
      <c r="G16" s="87"/>
      <c r="H16" s="87">
        <v>6639</v>
      </c>
      <c r="I16" s="93">
        <f t="shared" si="0"/>
        <v>61895</v>
      </c>
      <c r="J16" s="110">
        <f>I15+I16</f>
        <v>118170</v>
      </c>
    </row>
    <row r="17" spans="1:10" ht="15" customHeight="1">
      <c r="A17" s="39">
        <v>4</v>
      </c>
      <c r="B17" s="72" t="s">
        <v>31</v>
      </c>
      <c r="C17" s="94">
        <v>51417</v>
      </c>
      <c r="D17" s="86">
        <v>15967</v>
      </c>
      <c r="E17" s="86">
        <v>3519</v>
      </c>
      <c r="F17" s="86">
        <v>176</v>
      </c>
      <c r="G17" s="86"/>
      <c r="H17" s="86">
        <v>4647</v>
      </c>
      <c r="I17" s="95">
        <f t="shared" si="0"/>
        <v>75374</v>
      </c>
      <c r="J17" s="80"/>
    </row>
    <row r="18" spans="1:10" ht="15" customHeight="1" thickBot="1">
      <c r="A18" s="38"/>
      <c r="B18" s="71" t="s">
        <v>32</v>
      </c>
      <c r="C18" s="92">
        <v>33559</v>
      </c>
      <c r="D18" s="87">
        <v>12116</v>
      </c>
      <c r="E18" s="87">
        <v>14904</v>
      </c>
      <c r="F18" s="87">
        <v>745</v>
      </c>
      <c r="G18" s="87"/>
      <c r="H18" s="87">
        <v>4349</v>
      </c>
      <c r="I18" s="93">
        <f t="shared" si="0"/>
        <v>64183</v>
      </c>
      <c r="J18" s="110">
        <f>I17+I18</f>
        <v>139557</v>
      </c>
    </row>
    <row r="19" spans="1:10" ht="15" customHeight="1">
      <c r="A19" s="39">
        <v>5</v>
      </c>
      <c r="B19" s="72" t="s">
        <v>33</v>
      </c>
      <c r="C19" s="94">
        <v>69873</v>
      </c>
      <c r="D19" s="86">
        <v>22207</v>
      </c>
      <c r="E19" s="86">
        <v>3286</v>
      </c>
      <c r="F19" s="86">
        <v>164</v>
      </c>
      <c r="G19" s="86"/>
      <c r="H19" s="86">
        <v>6639</v>
      </c>
      <c r="I19" s="95">
        <f t="shared" si="0"/>
        <v>101841</v>
      </c>
      <c r="J19" s="80"/>
    </row>
    <row r="20" spans="1:10" ht="15" customHeight="1" thickBot="1">
      <c r="A20" s="38"/>
      <c r="B20" s="71" t="s">
        <v>34</v>
      </c>
      <c r="C20" s="92">
        <v>38439</v>
      </c>
      <c r="D20" s="87">
        <v>14738</v>
      </c>
      <c r="E20" s="87">
        <v>10954</v>
      </c>
      <c r="F20" s="87">
        <v>548</v>
      </c>
      <c r="G20" s="87"/>
      <c r="H20" s="87">
        <v>16597</v>
      </c>
      <c r="I20" s="93">
        <f t="shared" si="0"/>
        <v>80180</v>
      </c>
      <c r="J20" s="110">
        <f>I19+I20</f>
        <v>182021</v>
      </c>
    </row>
    <row r="21" spans="1:10" ht="15" customHeight="1">
      <c r="A21" s="39">
        <v>6</v>
      </c>
      <c r="B21" s="72" t="s">
        <v>35</v>
      </c>
      <c r="C21" s="94">
        <v>30273</v>
      </c>
      <c r="D21" s="86">
        <v>10788</v>
      </c>
      <c r="E21" s="86">
        <v>7070</v>
      </c>
      <c r="F21" s="113">
        <v>354</v>
      </c>
      <c r="G21" s="113"/>
      <c r="H21" s="113">
        <v>4315</v>
      </c>
      <c r="I21" s="114">
        <f t="shared" si="0"/>
        <v>52092</v>
      </c>
      <c r="J21" s="80"/>
    </row>
    <row r="22" spans="1:10" ht="15" customHeight="1" thickBot="1">
      <c r="A22" s="38"/>
      <c r="B22" s="71" t="s">
        <v>36</v>
      </c>
      <c r="C22" s="92">
        <v>33559</v>
      </c>
      <c r="D22" s="87">
        <v>12547</v>
      </c>
      <c r="E22" s="87">
        <v>11153</v>
      </c>
      <c r="F22" s="87">
        <v>558</v>
      </c>
      <c r="G22" s="87"/>
      <c r="H22" s="87">
        <v>6639</v>
      </c>
      <c r="I22" s="93">
        <f t="shared" si="0"/>
        <v>63340</v>
      </c>
      <c r="J22" s="110">
        <f>I21+I22</f>
        <v>115432</v>
      </c>
    </row>
    <row r="23" spans="1:10" ht="15" customHeight="1">
      <c r="A23" s="39">
        <v>7</v>
      </c>
      <c r="B23" s="72" t="s">
        <v>37</v>
      </c>
      <c r="C23" s="94">
        <v>47102</v>
      </c>
      <c r="D23" s="86">
        <v>15601</v>
      </c>
      <c r="E23" s="86">
        <v>3850</v>
      </c>
      <c r="F23" s="86">
        <v>193</v>
      </c>
      <c r="G23" s="86"/>
      <c r="H23" s="86">
        <v>5311</v>
      </c>
      <c r="I23" s="95">
        <f t="shared" si="0"/>
        <v>71671</v>
      </c>
      <c r="J23" s="80"/>
    </row>
    <row r="24" spans="1:10" ht="15" customHeight="1" thickBot="1">
      <c r="A24" s="38"/>
      <c r="B24" s="71" t="s">
        <v>38</v>
      </c>
      <c r="C24" s="92">
        <v>32895</v>
      </c>
      <c r="D24" s="87">
        <v>11352</v>
      </c>
      <c r="E24" s="87">
        <v>11552</v>
      </c>
      <c r="F24" s="87">
        <v>578</v>
      </c>
      <c r="G24" s="87"/>
      <c r="H24" s="87">
        <v>7634</v>
      </c>
      <c r="I24" s="93">
        <f t="shared" si="0"/>
        <v>62855</v>
      </c>
      <c r="J24" s="110">
        <f>I23+I24</f>
        <v>134526</v>
      </c>
    </row>
    <row r="25" spans="1:10" ht="15" customHeight="1" thickBot="1">
      <c r="A25" s="40">
        <v>8</v>
      </c>
      <c r="B25" s="73" t="s">
        <v>7</v>
      </c>
      <c r="C25" s="96">
        <v>373100</v>
      </c>
      <c r="D25" s="84">
        <v>142103</v>
      </c>
      <c r="E25" s="84">
        <v>58853</v>
      </c>
      <c r="F25" s="84">
        <v>2943</v>
      </c>
      <c r="G25" s="84"/>
      <c r="H25" s="84">
        <v>73027</v>
      </c>
      <c r="I25" s="85">
        <f t="shared" si="0"/>
        <v>644140</v>
      </c>
      <c r="J25" s="109">
        <v>644140</v>
      </c>
    </row>
    <row r="26" spans="1:10" ht="15" customHeight="1" thickBot="1">
      <c r="A26" s="40">
        <v>9</v>
      </c>
      <c r="B26" s="73" t="s">
        <v>15</v>
      </c>
      <c r="C26" s="96">
        <v>159132</v>
      </c>
      <c r="D26" s="84">
        <v>63334</v>
      </c>
      <c r="E26" s="84">
        <v>209620</v>
      </c>
      <c r="F26" s="84">
        <v>10481</v>
      </c>
      <c r="G26" s="84"/>
      <c r="H26" s="84">
        <v>40165</v>
      </c>
      <c r="I26" s="85">
        <f t="shared" si="0"/>
        <v>461770</v>
      </c>
      <c r="J26" s="109">
        <v>461770</v>
      </c>
    </row>
    <row r="27" spans="1:10" ht="15" customHeight="1">
      <c r="A27" s="39">
        <v>10</v>
      </c>
      <c r="B27" s="72" t="s">
        <v>16</v>
      </c>
      <c r="C27" s="94">
        <v>1176127</v>
      </c>
      <c r="D27" s="86">
        <v>424882</v>
      </c>
      <c r="E27" s="86">
        <v>360752</v>
      </c>
      <c r="F27" s="86">
        <v>18038</v>
      </c>
      <c r="G27" s="86">
        <v>41426</v>
      </c>
      <c r="H27" s="86">
        <v>42555</v>
      </c>
      <c r="I27" s="95">
        <f t="shared" si="0"/>
        <v>2027704</v>
      </c>
      <c r="J27" s="80"/>
    </row>
    <row r="28" spans="1:10" ht="15" customHeight="1">
      <c r="A28" s="41"/>
      <c r="B28" s="74" t="s">
        <v>17</v>
      </c>
      <c r="C28" s="90">
        <v>232424</v>
      </c>
      <c r="D28" s="81">
        <v>84379</v>
      </c>
      <c r="E28" s="81">
        <v>31368</v>
      </c>
      <c r="F28" s="81">
        <v>1568</v>
      </c>
      <c r="G28" s="81"/>
      <c r="H28" s="81">
        <v>6805</v>
      </c>
      <c r="I28" s="91">
        <f t="shared" si="0"/>
        <v>353408</v>
      </c>
      <c r="J28" s="80"/>
    </row>
    <row r="29" spans="1:10" ht="15" customHeight="1">
      <c r="A29" s="41"/>
      <c r="B29" s="74" t="s">
        <v>18</v>
      </c>
      <c r="C29" s="90">
        <v>50322</v>
      </c>
      <c r="D29" s="81">
        <v>18721</v>
      </c>
      <c r="E29" s="81">
        <v>9560</v>
      </c>
      <c r="F29" s="81">
        <v>478</v>
      </c>
      <c r="G29" s="81"/>
      <c r="H29" s="81">
        <v>19916</v>
      </c>
      <c r="I29" s="91">
        <f t="shared" si="0"/>
        <v>98041</v>
      </c>
      <c r="J29" s="80"/>
    </row>
    <row r="30" spans="1:10" ht="15" customHeight="1" thickBot="1">
      <c r="A30" s="42"/>
      <c r="B30" s="75" t="s">
        <v>44</v>
      </c>
      <c r="C30" s="92">
        <v>63765</v>
      </c>
      <c r="D30" s="87">
        <v>24432</v>
      </c>
      <c r="E30" s="87">
        <v>16597</v>
      </c>
      <c r="F30" s="81">
        <v>811</v>
      </c>
      <c r="G30" s="87"/>
      <c r="H30" s="87">
        <v>99</v>
      </c>
      <c r="I30" s="91">
        <f t="shared" si="0"/>
        <v>104082</v>
      </c>
      <c r="J30" s="80"/>
    </row>
    <row r="31" spans="1:10" ht="15" customHeight="1" thickBot="1">
      <c r="A31" s="44"/>
      <c r="B31" s="78" t="s">
        <v>23</v>
      </c>
      <c r="C31" s="97">
        <f aca="true" t="shared" si="1" ref="C31:I31">SUM(C27:C30)</f>
        <v>1522638</v>
      </c>
      <c r="D31" s="60">
        <f t="shared" si="1"/>
        <v>552414</v>
      </c>
      <c r="E31" s="60">
        <f t="shared" si="1"/>
        <v>418277</v>
      </c>
      <c r="F31" s="60">
        <f>SUM(F27:F30)</f>
        <v>20895</v>
      </c>
      <c r="G31" s="60">
        <f t="shared" si="1"/>
        <v>41426</v>
      </c>
      <c r="H31" s="60">
        <f t="shared" si="1"/>
        <v>69375</v>
      </c>
      <c r="I31" s="89">
        <f t="shared" si="1"/>
        <v>2583235</v>
      </c>
      <c r="J31" s="110">
        <v>2583235</v>
      </c>
    </row>
    <row r="32" spans="1:9" ht="15" customHeight="1" thickBot="1">
      <c r="A32" s="82"/>
      <c r="B32" s="83" t="s">
        <v>49</v>
      </c>
      <c r="C32" s="98"/>
      <c r="D32" s="88"/>
      <c r="E32" s="88"/>
      <c r="F32" s="88"/>
      <c r="G32" s="88"/>
      <c r="H32" s="88"/>
      <c r="I32" s="99"/>
    </row>
    <row r="33" spans="1:10" ht="27" customHeight="1" thickBot="1">
      <c r="A33" s="52"/>
      <c r="B33" s="76" t="s">
        <v>19</v>
      </c>
      <c r="C33" s="69">
        <f aca="true" t="shared" si="2" ref="C33:I33">C11+C12+C13+C14+C15+C16+C17+C18+C19+C20+C21+C22+C23+C24+C25+C26+C31+C32</f>
        <v>2607941</v>
      </c>
      <c r="D33" s="69">
        <f t="shared" si="2"/>
        <v>947992</v>
      </c>
      <c r="E33" s="69">
        <f t="shared" si="2"/>
        <v>806944</v>
      </c>
      <c r="F33" s="69">
        <f t="shared" si="2"/>
        <v>40330</v>
      </c>
      <c r="G33" s="60">
        <f>SUM(G31:G32)</f>
        <v>41426</v>
      </c>
      <c r="H33" s="69">
        <f t="shared" si="2"/>
        <v>273716</v>
      </c>
      <c r="I33" s="53">
        <f t="shared" si="2"/>
        <v>4637689</v>
      </c>
      <c r="J33" s="111">
        <f>SUM(J12:J32)</f>
        <v>4637689</v>
      </c>
    </row>
    <row r="34" spans="1:10" ht="21.75" customHeight="1">
      <c r="A34" s="45"/>
      <c r="B34" s="46"/>
      <c r="C34" s="47"/>
      <c r="D34" s="47"/>
      <c r="E34" s="47"/>
      <c r="F34" s="47"/>
      <c r="G34" s="117"/>
      <c r="H34" s="47"/>
      <c r="I34" s="47"/>
      <c r="J34" s="118"/>
    </row>
    <row r="35" spans="1:9" ht="12.75">
      <c r="A35" s="45"/>
      <c r="B35" s="46"/>
      <c r="C35" s="79"/>
      <c r="D35" s="80"/>
      <c r="E35" s="80"/>
      <c r="F35" s="80"/>
      <c r="G35" s="80"/>
      <c r="H35" s="80"/>
      <c r="I35" s="80"/>
    </row>
    <row r="36" spans="1:10" ht="12.75">
      <c r="A36" s="45"/>
      <c r="B36" s="46"/>
      <c r="D36" s="47"/>
      <c r="E36" s="47"/>
      <c r="F36" s="47"/>
      <c r="G36" s="47"/>
      <c r="H36" s="47"/>
      <c r="I36" s="47"/>
      <c r="J36" s="48"/>
    </row>
    <row r="37" spans="1:10" ht="12.75">
      <c r="A37" s="43" t="s">
        <v>66</v>
      </c>
      <c r="B37" s="50"/>
      <c r="D37" s="51"/>
      <c r="E37" s="163" t="s">
        <v>8</v>
      </c>
      <c r="F37" s="163"/>
      <c r="G37" s="163"/>
      <c r="H37" s="163"/>
      <c r="I37" s="163"/>
      <c r="J37" s="51"/>
    </row>
    <row r="38" spans="1:10" ht="12.75">
      <c r="A38" s="49"/>
      <c r="B38" s="50"/>
      <c r="D38" s="51"/>
      <c r="E38" s="163" t="s">
        <v>48</v>
      </c>
      <c r="F38" s="163"/>
      <c r="G38" s="163"/>
      <c r="H38" s="163"/>
      <c r="I38" s="163"/>
      <c r="J38" s="51"/>
    </row>
  </sheetData>
  <sheetProtection/>
  <mergeCells count="7">
    <mergeCell ref="A3:I3"/>
    <mergeCell ref="E38:I38"/>
    <mergeCell ref="A4:I4"/>
    <mergeCell ref="C7:I7"/>
    <mergeCell ref="I8:I10"/>
    <mergeCell ref="B7:B10"/>
    <mergeCell ref="E37:I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Spišská Nová 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Ľudovít Kolarčík</dc:creator>
  <cp:keywords/>
  <dc:description/>
  <cp:lastModifiedBy>Jancikova</cp:lastModifiedBy>
  <cp:lastPrinted>2009-03-31T12:46:45Z</cp:lastPrinted>
  <dcterms:created xsi:type="dcterms:W3CDTF">2006-11-09T07:46:11Z</dcterms:created>
  <dcterms:modified xsi:type="dcterms:W3CDTF">2009-04-21T09:11:06Z</dcterms:modified>
  <cp:category/>
  <cp:version/>
  <cp:contentType/>
  <cp:contentStatus/>
</cp:coreProperties>
</file>